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0" yWindow="720" windowWidth="24960" windowHeight="13905" tabRatio="500"/>
  </bookViews>
  <sheets>
    <sheet name="Hoja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F16" i="1"/>
  <c r="G16" i="1"/>
  <c r="H16" i="1"/>
  <c r="D16" i="1"/>
  <c r="F12" i="1"/>
  <c r="H8" i="1"/>
  <c r="D8" i="1"/>
  <c r="D12" i="1"/>
</calcChain>
</file>

<file path=xl/sharedStrings.xml><?xml version="1.0" encoding="utf-8"?>
<sst xmlns="http://schemas.openxmlformats.org/spreadsheetml/2006/main" count="19" uniqueCount="19">
  <si>
    <t>Ephoton (J/photon)</t>
  </si>
  <si>
    <t>h (J.s)</t>
  </si>
  <si>
    <t>c (m/s)</t>
  </si>
  <si>
    <t>l (nm)</t>
  </si>
  <si>
    <t>l (m)</t>
  </si>
  <si>
    <t>Photon/sec</t>
  </si>
  <si>
    <r>
      <rPr>
        <sz val="11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W (watt)</t>
    </r>
  </si>
  <si>
    <t>W (watt)</t>
  </si>
  <si>
    <t>H2 molecules (molecules/sec)</t>
  </si>
  <si>
    <r>
      <rPr>
        <sz val="11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scheme val="minor"/>
      </rPr>
      <t>mol/gh</t>
    </r>
  </si>
  <si>
    <t>mol/gh</t>
  </si>
  <si>
    <t>mol/h</t>
  </si>
  <si>
    <t>mol/sec</t>
  </si>
  <si>
    <t>Avogadro´s N.</t>
  </si>
  <si>
    <t>QE</t>
  </si>
  <si>
    <t>Insert radiation wavelength (nm)in yellow cell</t>
  </si>
  <si>
    <t>Insert number of micromols of H2 produced per gram of photcatalyst per hour in yellow cell</t>
  </si>
  <si>
    <t>This is your quantum efficiency vale</t>
  </si>
  <si>
    <t>Change power of lamp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</si>
</sst>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00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7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20"/>
  <sheetViews>
    <sheetView tabSelected="1" workbookViewId="0">
      <selection activeCell="G25" sqref="G25"/>
    </sheetView>
  </sheetViews>
  <sheetFormatPr defaultColWidth="11" defaultRowHeight="15.75" x14ac:dyDescent="0.25"/>
  <cols>
    <col min="4" max="4" width="31" customWidth="1"/>
    <col min="5" max="5" width="12.125" customWidth="1"/>
    <col min="7" max="7" width="12.625" customWidth="1"/>
    <col min="8" max="8" width="12.125" customWidth="1"/>
    <col min="9" max="9" width="17.375" customWidth="1"/>
  </cols>
  <sheetData>
    <row r="6" spans="4:11" x14ac:dyDescent="0.25">
      <c r="G6" s="1">
        <v>1.0000000000000001E-9</v>
      </c>
    </row>
    <row r="7" spans="4:11" x14ac:dyDescent="0.25">
      <c r="D7" s="5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/>
      <c r="J7" s="2"/>
    </row>
    <row r="8" spans="4:11" x14ac:dyDescent="0.25">
      <c r="D8" s="10">
        <f>(E8*F8/H8)</f>
        <v>7.8188976377952748E-19</v>
      </c>
      <c r="E8" s="1">
        <v>6.6200000000000001E-34</v>
      </c>
      <c r="F8" s="1">
        <v>300000000</v>
      </c>
      <c r="G8" s="3">
        <v>254</v>
      </c>
      <c r="H8" s="1">
        <f>G8*G6</f>
        <v>2.5400000000000002E-7</v>
      </c>
      <c r="I8" s="2"/>
      <c r="J8" s="5" t="s">
        <v>15</v>
      </c>
    </row>
    <row r="11" spans="4:11" x14ac:dyDescent="0.25">
      <c r="D11" s="5" t="s">
        <v>5</v>
      </c>
      <c r="E11" s="2" t="s">
        <v>6</v>
      </c>
      <c r="F11" s="2" t="s">
        <v>7</v>
      </c>
      <c r="G11" s="2"/>
      <c r="H11" s="2"/>
      <c r="I11" s="5" t="s">
        <v>18</v>
      </c>
    </row>
    <row r="12" spans="4:11" x14ac:dyDescent="0.25">
      <c r="D12" s="10">
        <f>F12/D8</f>
        <v>5627391742195367</v>
      </c>
      <c r="E12" s="4">
        <v>4400</v>
      </c>
      <c r="F12" s="2">
        <f>E12*0.000001</f>
        <v>4.3999999999999994E-3</v>
      </c>
      <c r="G12" s="2"/>
      <c r="H12" s="2"/>
    </row>
    <row r="15" spans="4:11" x14ac:dyDescent="0.25">
      <c r="D15" s="5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</row>
    <row r="16" spans="4:11" x14ac:dyDescent="0.25">
      <c r="D16" s="9">
        <f>H16*I16</f>
        <v>97824999999999.984</v>
      </c>
      <c r="E16" s="3">
        <v>11.7</v>
      </c>
      <c r="F16" s="2">
        <f>E16*0.000001</f>
        <v>1.1699999999999998E-5</v>
      </c>
      <c r="G16" s="2">
        <f>F16*0.2</f>
        <v>2.3399999999999996E-6</v>
      </c>
      <c r="H16" s="2">
        <f>G16/(3600*4)</f>
        <v>1.6249999999999998E-10</v>
      </c>
      <c r="I16" s="1">
        <v>6.02E+23</v>
      </c>
      <c r="J16" s="6" t="s">
        <v>16</v>
      </c>
      <c r="K16" s="6"/>
    </row>
    <row r="19" spans="4:5" ht="23.25" x14ac:dyDescent="0.35">
      <c r="D19" s="8" t="s">
        <v>14</v>
      </c>
    </row>
    <row r="20" spans="4:5" ht="23.25" x14ac:dyDescent="0.35">
      <c r="D20" s="7">
        <f>((2*D16)/D12)*100</f>
        <v>3.4767439155332855</v>
      </c>
      <c r="E20" s="6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mbessml2</cp:lastModifiedBy>
  <dcterms:created xsi:type="dcterms:W3CDTF">2016-10-24T20:21:41Z</dcterms:created>
  <dcterms:modified xsi:type="dcterms:W3CDTF">2017-02-06T13:05:08Z</dcterms:modified>
</cp:coreProperties>
</file>